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70" windowWidth="18195" windowHeight="11070" activeTab="1"/>
  </bookViews>
  <sheets>
    <sheet name="Изменения на 16.03.2017" sheetId="1" r:id="rId1"/>
    <sheet name="Изменения на 10.05.2017" sheetId="2" r:id="rId2"/>
    <sheet name="Лист3" sheetId="3" r:id="rId3"/>
  </sheets>
  <definedNames>
    <definedName name="_xlnm.Print_Titles" localSheetId="1">'Изменения на 10.05.2017'!$8:$8</definedName>
  </definedNames>
  <calcPr calcId="145621"/>
</workbook>
</file>

<file path=xl/calcChain.xml><?xml version="1.0" encoding="utf-8"?>
<calcChain xmlns="http://schemas.openxmlformats.org/spreadsheetml/2006/main">
  <c r="P20" i="2" l="1"/>
  <c r="Q21" i="2"/>
  <c r="R21" i="2"/>
  <c r="S21" i="2"/>
  <c r="T21" i="2"/>
  <c r="V10" i="2" l="1"/>
  <c r="P10" i="2" s="1"/>
  <c r="V11" i="2"/>
  <c r="P11" i="2" s="1"/>
  <c r="V12" i="2"/>
  <c r="P12" i="2" s="1"/>
  <c r="V13" i="2"/>
  <c r="P13" i="2" s="1"/>
  <c r="V14" i="2"/>
  <c r="P14" i="2" s="1"/>
  <c r="V15" i="2"/>
  <c r="P15" i="2" s="1"/>
  <c r="V16" i="2"/>
  <c r="P16" i="2" s="1"/>
  <c r="V17" i="2"/>
  <c r="P17" i="2" s="1"/>
  <c r="V18" i="2"/>
  <c r="P18" i="2" s="1"/>
  <c r="V19" i="2"/>
  <c r="P19" i="2" s="1"/>
  <c r="V20" i="2"/>
  <c r="V9" i="2"/>
  <c r="P9" i="2" s="1"/>
  <c r="H21" i="2"/>
  <c r="I21" i="2"/>
  <c r="J21" i="2"/>
  <c r="K21" i="2"/>
  <c r="L21" i="2"/>
  <c r="M21" i="2"/>
  <c r="N21" i="2"/>
  <c r="O21" i="2"/>
  <c r="U21" i="2"/>
  <c r="V21" i="2" s="1"/>
  <c r="G21" i="2"/>
  <c r="P21" i="2" l="1"/>
</calcChain>
</file>

<file path=xl/sharedStrings.xml><?xml version="1.0" encoding="utf-8"?>
<sst xmlns="http://schemas.openxmlformats.org/spreadsheetml/2006/main" count="168" uniqueCount="66">
  <si>
    <t xml:space="preserve"> N  п/п</t>
  </si>
  <si>
    <t xml:space="preserve">   Адрес МКД   </t>
  </si>
  <si>
    <t xml:space="preserve">   Документ,     подтверждающий  признание МКД     аварийным  </t>
  </si>
  <si>
    <t>Планируемая   дата     окончания переселения</t>
  </si>
  <si>
    <t xml:space="preserve"> Планируемая  дата сноса     или   реконструкции     МКД     </t>
  </si>
  <si>
    <t xml:space="preserve">Общая  площадьжилых  поме-  щений  МКД    </t>
  </si>
  <si>
    <t xml:space="preserve">     Количество        расселяемых жилых        помещений      </t>
  </si>
  <si>
    <t xml:space="preserve">  Расселяемая площадь      жилых помещений    </t>
  </si>
  <si>
    <t xml:space="preserve">         Стоимость переселения граждан         </t>
  </si>
  <si>
    <t>Дополнительные средства местного бюджета (руб.) на превышение стоимости 1 кв.м.</t>
  </si>
  <si>
    <t>Дополнительные средства местного бюджета на предоставление жилые помещений по судебным решениям (руб.)</t>
  </si>
  <si>
    <t xml:space="preserve">Всего дополнительные средства местного бюджета (руб.) </t>
  </si>
  <si>
    <t>всего</t>
  </si>
  <si>
    <t xml:space="preserve">  в том числе  </t>
  </si>
  <si>
    <t xml:space="preserve"> всего </t>
  </si>
  <si>
    <t xml:space="preserve">   всего    </t>
  </si>
  <si>
    <t xml:space="preserve">           в том числе            </t>
  </si>
  <si>
    <t>номер</t>
  </si>
  <si>
    <t xml:space="preserve">   дата   </t>
  </si>
  <si>
    <t xml:space="preserve">  за счет    средств     Фонда   </t>
  </si>
  <si>
    <t xml:space="preserve">  за счет    средств    бюджета   субъекта  Российской  Федерации </t>
  </si>
  <si>
    <t xml:space="preserve"> за счет   средств   местного бюджета  </t>
  </si>
  <si>
    <t xml:space="preserve">  чел.  </t>
  </si>
  <si>
    <t xml:space="preserve"> кв. м </t>
  </si>
  <si>
    <t xml:space="preserve"> ед. </t>
  </si>
  <si>
    <t xml:space="preserve">  ед.  </t>
  </si>
  <si>
    <t xml:space="preserve">    руб.    </t>
  </si>
  <si>
    <t xml:space="preserve">   руб.    </t>
  </si>
  <si>
    <t xml:space="preserve">   руб.   </t>
  </si>
  <si>
    <t>руб.</t>
  </si>
  <si>
    <t xml:space="preserve">ул. Спортивная, д. 5           </t>
  </si>
  <si>
    <t>II квартал 2017 года</t>
  </si>
  <si>
    <t>III квартал 2017 года</t>
  </si>
  <si>
    <t xml:space="preserve">ул. Спортивная, д. 3           </t>
  </si>
  <si>
    <t xml:space="preserve">пос. Лоцманенко,  д. 1а             </t>
  </si>
  <si>
    <t xml:space="preserve">ул. Строителей, д. 13          </t>
  </si>
  <si>
    <t xml:space="preserve">Итого по муниципальному образованию город Тверь за 2013 – 2017 годы                                                          </t>
  </si>
  <si>
    <t xml:space="preserve">2-й переулок, д.   7 (пос. Элеватор)      </t>
  </si>
  <si>
    <t xml:space="preserve">ул. Бориса Полевого, д. 4 </t>
  </si>
  <si>
    <t xml:space="preserve">ул. 3-я Пухальского, д. 3/19           </t>
  </si>
  <si>
    <t xml:space="preserve">ул. Фурманова, д. 78          </t>
  </si>
  <si>
    <t xml:space="preserve">ул. 1-я Мукомольная, д. 2              </t>
  </si>
  <si>
    <t xml:space="preserve">пос. Керамического завода, д. 3   </t>
  </si>
  <si>
    <t xml:space="preserve">пос. Лоцманенко,  д. 16             </t>
  </si>
  <si>
    <t xml:space="preserve">2-й   переулок, д. 3 (пос. Элеватор)      </t>
  </si>
  <si>
    <t xml:space="preserve"> Число  жителей всего</t>
  </si>
  <si>
    <t>Число   жителей, планируемых к переселению</t>
  </si>
  <si>
    <t xml:space="preserve">частная соб-   ствен- ность  </t>
  </si>
  <si>
    <t>муни-  ципаль-ная    собственность</t>
  </si>
  <si>
    <t xml:space="preserve">муни-  ципаль-ная  соб-   ствен- ность  </t>
  </si>
  <si>
    <t xml:space="preserve">частная соб-   ственность  </t>
  </si>
  <si>
    <t>муни-  ципальная    собственность</t>
  </si>
  <si>
    <t xml:space="preserve">частная соб-   ственность </t>
  </si>
  <si>
    <t>Перечень аварийных многоквартирных домов</t>
  </si>
  <si>
    <t xml:space="preserve">     Количество расселяемых жилых        помещений      </t>
  </si>
  <si>
    <t>».</t>
  </si>
  <si>
    <t>IV квартал 2017 года</t>
  </si>
  <si>
    <t>I квартал 2018 года</t>
  </si>
  <si>
    <t>III квартал 2015 года</t>
  </si>
  <si>
    <t>I квартал 2017 года</t>
  </si>
  <si>
    <t>IVквартал 2016 года</t>
  </si>
  <si>
    <t>III  квартал 2015 года</t>
  </si>
  <si>
    <t xml:space="preserve">Итого по муниципальному образованию город Тверь за 2013 – 2018 годы                                                          </t>
  </si>
  <si>
    <t>IV квартал 2018 года</t>
  </si>
  <si>
    <t>Исполняющий обязанности начальника департамента 
жилищно-коммунального хозяйства, 
жилищной политики и строительства                                                                                                                     Т.И. Булыженкова</t>
  </si>
  <si>
    <t>Приложение к постановлению 
администрации города Твери
от 18 июня 2018 № 738
«Приложение 1
к муниципальной программе
«Адресная программа по переселению
граждан из аварийного жилищного
фонда на 2013 - 2018 годы»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</si>
</sst>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5" fillId="0" borderId="2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 wrapText="1"/>
    </xf>
    <xf numFmtId="0" fontId="0" fillId="0" borderId="0" xfId="0" applyBorder="1"/>
    <xf numFmtId="0" fontId="8" fillId="0" borderId="0" xfId="0" applyFont="1"/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4" fontId="5" fillId="0" borderId="2" xfId="0" applyNumberFormat="1" applyFont="1" applyBorder="1" applyAlignment="1">
      <alignment vertical="center" wrapText="1"/>
    </xf>
    <xf numFmtId="2" fontId="5" fillId="0" borderId="2" xfId="0" applyNumberFormat="1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0" fontId="9" fillId="2" borderId="0" xfId="0" applyFont="1" applyFill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opLeftCell="G7" workbookViewId="0">
      <selection activeCell="B1" sqref="B1:B5"/>
    </sheetView>
  </sheetViews>
  <sheetFormatPr defaultRowHeight="15" x14ac:dyDescent="0.25"/>
  <cols>
    <col min="1" max="1" width="9.28515625" bestFit="1" customWidth="1"/>
    <col min="2" max="2" width="29" customWidth="1"/>
    <col min="3" max="3" width="9.28515625" bestFit="1" customWidth="1"/>
    <col min="4" max="4" width="10.140625" bestFit="1" customWidth="1"/>
    <col min="5" max="5" width="13" customWidth="1"/>
    <col min="6" max="6" width="14.28515625" customWidth="1"/>
    <col min="7" max="15" width="9.28515625" bestFit="1" customWidth="1"/>
    <col min="16" max="16" width="12.28515625" style="6" customWidth="1"/>
    <col min="17" max="17" width="11.85546875" style="6" customWidth="1"/>
    <col min="18" max="18" width="11.42578125" style="6" bestFit="1" customWidth="1"/>
    <col min="19" max="19" width="10.42578125" style="6" bestFit="1" customWidth="1"/>
    <col min="20" max="20" width="13" style="6" customWidth="1"/>
    <col min="21" max="21" width="12.140625" style="6" customWidth="1"/>
    <col min="22" max="22" width="15.85546875" style="6" customWidth="1"/>
  </cols>
  <sheetData>
    <row r="1" spans="1:22" s="9" customFormat="1" ht="50.25" customHeight="1" x14ac:dyDescent="0.25">
      <c r="A1" s="37" t="s">
        <v>0</v>
      </c>
      <c r="B1" s="37" t="s">
        <v>1</v>
      </c>
      <c r="C1" s="38" t="s">
        <v>2</v>
      </c>
      <c r="D1" s="38"/>
      <c r="E1" s="37" t="s">
        <v>3</v>
      </c>
      <c r="F1" s="37" t="s">
        <v>4</v>
      </c>
      <c r="G1" s="40" t="s">
        <v>45</v>
      </c>
      <c r="H1" s="40" t="s">
        <v>46</v>
      </c>
      <c r="I1" s="38" t="s">
        <v>5</v>
      </c>
      <c r="J1" s="38" t="s">
        <v>6</v>
      </c>
      <c r="K1" s="38"/>
      <c r="L1" s="38"/>
      <c r="M1" s="38" t="s">
        <v>7</v>
      </c>
      <c r="N1" s="38"/>
      <c r="O1" s="38"/>
      <c r="P1" s="39" t="s">
        <v>8</v>
      </c>
      <c r="Q1" s="39"/>
      <c r="R1" s="39"/>
      <c r="S1" s="39"/>
      <c r="T1" s="39" t="s">
        <v>9</v>
      </c>
      <c r="U1" s="39" t="s">
        <v>10</v>
      </c>
      <c r="V1" s="39" t="s">
        <v>11</v>
      </c>
    </row>
    <row r="2" spans="1:22" s="9" customFormat="1" ht="26.25" customHeight="1" x14ac:dyDescent="0.25">
      <c r="A2" s="37"/>
      <c r="B2" s="37"/>
      <c r="C2" s="38"/>
      <c r="D2" s="38"/>
      <c r="E2" s="37"/>
      <c r="F2" s="37"/>
      <c r="G2" s="42"/>
      <c r="H2" s="42"/>
      <c r="I2" s="38"/>
      <c r="J2" s="38" t="s">
        <v>12</v>
      </c>
      <c r="K2" s="38" t="s">
        <v>13</v>
      </c>
      <c r="L2" s="38"/>
      <c r="M2" s="38" t="s">
        <v>14</v>
      </c>
      <c r="N2" s="38" t="s">
        <v>13</v>
      </c>
      <c r="O2" s="38"/>
      <c r="P2" s="39" t="s">
        <v>15</v>
      </c>
      <c r="Q2" s="39" t="s">
        <v>16</v>
      </c>
      <c r="R2" s="39"/>
      <c r="S2" s="39"/>
      <c r="T2" s="39"/>
      <c r="U2" s="39"/>
      <c r="V2" s="39"/>
    </row>
    <row r="3" spans="1:22" s="9" customFormat="1" ht="45" customHeight="1" x14ac:dyDescent="0.25">
      <c r="A3" s="37"/>
      <c r="B3" s="37"/>
      <c r="C3" s="37" t="s">
        <v>17</v>
      </c>
      <c r="D3" s="37" t="s">
        <v>18</v>
      </c>
      <c r="E3" s="37"/>
      <c r="F3" s="37"/>
      <c r="G3" s="42"/>
      <c r="H3" s="42"/>
      <c r="I3" s="38"/>
      <c r="J3" s="38"/>
      <c r="K3" s="38" t="s">
        <v>47</v>
      </c>
      <c r="L3" s="40" t="s">
        <v>48</v>
      </c>
      <c r="M3" s="38"/>
      <c r="N3" s="38" t="s">
        <v>47</v>
      </c>
      <c r="O3" s="38" t="s">
        <v>49</v>
      </c>
      <c r="P3" s="39"/>
      <c r="Q3" s="39" t="s">
        <v>19</v>
      </c>
      <c r="R3" s="39" t="s">
        <v>20</v>
      </c>
      <c r="S3" s="39" t="s">
        <v>21</v>
      </c>
      <c r="T3" s="39"/>
      <c r="U3" s="39"/>
      <c r="V3" s="39"/>
    </row>
    <row r="4" spans="1:22" s="9" customFormat="1" ht="116.25" customHeight="1" x14ac:dyDescent="0.25">
      <c r="A4" s="37"/>
      <c r="B4" s="37"/>
      <c r="C4" s="37"/>
      <c r="D4" s="37"/>
      <c r="E4" s="37"/>
      <c r="F4" s="37"/>
      <c r="G4" s="41"/>
      <c r="H4" s="41"/>
      <c r="I4" s="38"/>
      <c r="J4" s="38"/>
      <c r="K4" s="38"/>
      <c r="L4" s="41"/>
      <c r="M4" s="38"/>
      <c r="N4" s="38"/>
      <c r="O4" s="38"/>
      <c r="P4" s="39"/>
      <c r="Q4" s="39"/>
      <c r="R4" s="39"/>
      <c r="S4" s="39"/>
      <c r="T4" s="39"/>
      <c r="U4" s="39"/>
      <c r="V4" s="39"/>
    </row>
    <row r="5" spans="1:22" x14ac:dyDescent="0.25">
      <c r="A5" s="37"/>
      <c r="B5" s="37"/>
      <c r="C5" s="37"/>
      <c r="D5" s="37"/>
      <c r="E5" s="37"/>
      <c r="F5" s="37"/>
      <c r="G5" s="1" t="s">
        <v>22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25</v>
      </c>
      <c r="M5" s="1" t="s">
        <v>23</v>
      </c>
      <c r="N5" s="1" t="s">
        <v>23</v>
      </c>
      <c r="O5" s="1" t="s">
        <v>23</v>
      </c>
      <c r="P5" s="4" t="s">
        <v>26</v>
      </c>
      <c r="Q5" s="4" t="s">
        <v>27</v>
      </c>
      <c r="R5" s="4" t="s">
        <v>27</v>
      </c>
      <c r="S5" s="4" t="s">
        <v>28</v>
      </c>
      <c r="T5" s="4" t="s">
        <v>29</v>
      </c>
      <c r="U5" s="4" t="s">
        <v>29</v>
      </c>
      <c r="V5" s="4" t="s">
        <v>27</v>
      </c>
    </row>
    <row r="6" spans="1:22" s="9" customFormat="1" x14ac:dyDescent="0.25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8">
        <v>16</v>
      </c>
      <c r="Q6" s="8">
        <v>17</v>
      </c>
      <c r="R6" s="8">
        <v>18</v>
      </c>
      <c r="S6" s="8">
        <v>19</v>
      </c>
      <c r="T6" s="8">
        <v>20</v>
      </c>
      <c r="U6" s="8">
        <v>21</v>
      </c>
      <c r="V6" s="8">
        <v>22</v>
      </c>
    </row>
    <row r="7" spans="1:22" x14ac:dyDescent="0.25">
      <c r="A7" s="37">
        <v>1</v>
      </c>
      <c r="B7" s="37" t="s">
        <v>30</v>
      </c>
      <c r="C7" s="37">
        <v>3869</v>
      </c>
      <c r="D7" s="43">
        <v>40178</v>
      </c>
      <c r="E7" s="37" t="s">
        <v>31</v>
      </c>
      <c r="F7" s="37" t="s">
        <v>32</v>
      </c>
      <c r="G7" s="45">
        <v>32</v>
      </c>
      <c r="H7" s="45">
        <v>32</v>
      </c>
      <c r="I7" s="37">
        <v>388.7</v>
      </c>
      <c r="J7" s="45">
        <v>9</v>
      </c>
      <c r="K7" s="45">
        <v>2</v>
      </c>
      <c r="L7" s="37">
        <v>7</v>
      </c>
      <c r="M7" s="45">
        <v>291.39999999999998</v>
      </c>
      <c r="N7" s="45">
        <v>49.1</v>
      </c>
      <c r="O7" s="37">
        <v>242.3</v>
      </c>
      <c r="P7" s="44">
        <v>10082440</v>
      </c>
      <c r="Q7" s="44">
        <v>4537098</v>
      </c>
      <c r="R7" s="44">
        <v>5041220</v>
      </c>
      <c r="S7" s="44">
        <v>504122</v>
      </c>
      <c r="T7" s="44">
        <v>5829457</v>
      </c>
      <c r="U7" s="44">
        <v>926100.8</v>
      </c>
      <c r="V7" s="44">
        <v>6755557.7999999998</v>
      </c>
    </row>
    <row r="8" spans="1:22" x14ac:dyDescent="0.25">
      <c r="A8" s="37"/>
      <c r="B8" s="37"/>
      <c r="C8" s="37"/>
      <c r="D8" s="43"/>
      <c r="E8" s="37"/>
      <c r="F8" s="37"/>
      <c r="G8" s="45"/>
      <c r="H8" s="45"/>
      <c r="I8" s="37"/>
      <c r="J8" s="45"/>
      <c r="K8" s="45"/>
      <c r="L8" s="37"/>
      <c r="M8" s="45"/>
      <c r="N8" s="45"/>
      <c r="O8" s="37"/>
      <c r="P8" s="44"/>
      <c r="Q8" s="44"/>
      <c r="R8" s="44"/>
      <c r="S8" s="44"/>
      <c r="T8" s="44"/>
      <c r="U8" s="44"/>
      <c r="V8" s="44"/>
    </row>
    <row r="9" spans="1:22" ht="30" x14ac:dyDescent="0.25">
      <c r="A9" s="1">
        <v>2</v>
      </c>
      <c r="B9" s="1" t="s">
        <v>33</v>
      </c>
      <c r="C9" s="1">
        <v>3869</v>
      </c>
      <c r="D9" s="2">
        <v>40178</v>
      </c>
      <c r="E9" s="1" t="s">
        <v>31</v>
      </c>
      <c r="F9" s="1" t="s">
        <v>32</v>
      </c>
      <c r="G9" s="1">
        <v>31</v>
      </c>
      <c r="H9" s="1">
        <v>31</v>
      </c>
      <c r="I9" s="1">
        <v>396.1</v>
      </c>
      <c r="J9" s="1">
        <v>12</v>
      </c>
      <c r="K9" s="1">
        <v>6</v>
      </c>
      <c r="L9" s="1">
        <v>6</v>
      </c>
      <c r="M9" s="1">
        <v>378.48</v>
      </c>
      <c r="N9" s="1">
        <v>227.2</v>
      </c>
      <c r="O9" s="1">
        <v>151.28</v>
      </c>
      <c r="P9" s="4">
        <v>13095408</v>
      </c>
      <c r="Q9" s="4">
        <v>5892933.5999999996</v>
      </c>
      <c r="R9" s="4">
        <v>6547704</v>
      </c>
      <c r="S9" s="4">
        <v>654770.4</v>
      </c>
      <c r="T9" s="4">
        <v>7571492.4000000004</v>
      </c>
      <c r="U9" s="4">
        <v>0</v>
      </c>
      <c r="V9" s="4">
        <v>7571492.4000000004</v>
      </c>
    </row>
    <row r="10" spans="1:22" ht="30" x14ac:dyDescent="0.25">
      <c r="A10" s="1">
        <v>3</v>
      </c>
      <c r="B10" s="1" t="s">
        <v>34</v>
      </c>
      <c r="C10" s="1">
        <v>3869</v>
      </c>
      <c r="D10" s="2">
        <v>40178</v>
      </c>
      <c r="E10" s="1" t="s">
        <v>31</v>
      </c>
      <c r="F10" s="1" t="s">
        <v>32</v>
      </c>
      <c r="G10" s="1">
        <v>6</v>
      </c>
      <c r="H10" s="1">
        <v>6</v>
      </c>
      <c r="I10" s="1">
        <v>431.9</v>
      </c>
      <c r="J10" s="1">
        <v>2</v>
      </c>
      <c r="K10" s="1">
        <v>0</v>
      </c>
      <c r="L10" s="1">
        <v>2</v>
      </c>
      <c r="M10" s="1">
        <v>119.47</v>
      </c>
      <c r="N10" s="1">
        <v>0</v>
      </c>
      <c r="O10" s="1">
        <v>119.47</v>
      </c>
      <c r="P10" s="4">
        <v>4133662</v>
      </c>
      <c r="Q10" s="4">
        <v>1860147.9</v>
      </c>
      <c r="R10" s="4">
        <v>2066831</v>
      </c>
      <c r="S10" s="4">
        <v>206683.1</v>
      </c>
      <c r="T10" s="4">
        <v>2389997.35</v>
      </c>
      <c r="U10" s="4">
        <v>0</v>
      </c>
      <c r="V10" s="4">
        <v>2389997.35</v>
      </c>
    </row>
    <row r="11" spans="1:22" ht="30" x14ac:dyDescent="0.25">
      <c r="A11" s="1">
        <v>4</v>
      </c>
      <c r="B11" s="1" t="s">
        <v>37</v>
      </c>
      <c r="C11" s="1">
        <v>2546</v>
      </c>
      <c r="D11" s="2">
        <v>40877</v>
      </c>
      <c r="E11" s="1" t="s">
        <v>31</v>
      </c>
      <c r="F11" s="1" t="s">
        <v>32</v>
      </c>
      <c r="G11" s="1">
        <v>19</v>
      </c>
      <c r="H11" s="1">
        <v>19</v>
      </c>
      <c r="I11" s="1">
        <v>382.1</v>
      </c>
      <c r="J11" s="1">
        <v>8</v>
      </c>
      <c r="K11" s="1">
        <v>3</v>
      </c>
      <c r="L11" s="1">
        <v>5</v>
      </c>
      <c r="M11" s="1">
        <v>382.1</v>
      </c>
      <c r="N11" s="1">
        <v>146.4</v>
      </c>
      <c r="O11" s="1">
        <v>235.7</v>
      </c>
      <c r="P11" s="4">
        <v>13220660</v>
      </c>
      <c r="Q11" s="4">
        <v>5949297</v>
      </c>
      <c r="R11" s="4">
        <v>6610330</v>
      </c>
      <c r="S11" s="4">
        <v>661033</v>
      </c>
      <c r="T11" s="4">
        <v>7643910.5</v>
      </c>
      <c r="U11" s="4">
        <v>0</v>
      </c>
      <c r="V11" s="4">
        <v>7643910.5</v>
      </c>
    </row>
    <row r="12" spans="1:22" ht="30" x14ac:dyDescent="0.25">
      <c r="A12" s="1">
        <v>5</v>
      </c>
      <c r="B12" s="1" t="s">
        <v>38</v>
      </c>
      <c r="C12" s="1">
        <v>3869</v>
      </c>
      <c r="D12" s="2">
        <v>40178</v>
      </c>
      <c r="E12" s="1" t="s">
        <v>31</v>
      </c>
      <c r="F12" s="1" t="s">
        <v>32</v>
      </c>
      <c r="G12" s="1">
        <v>36</v>
      </c>
      <c r="H12" s="1">
        <v>36</v>
      </c>
      <c r="I12" s="1">
        <v>421.1</v>
      </c>
      <c r="J12" s="1">
        <v>11</v>
      </c>
      <c r="K12" s="1">
        <v>5</v>
      </c>
      <c r="L12" s="1">
        <v>6</v>
      </c>
      <c r="M12" s="1">
        <v>421.1</v>
      </c>
      <c r="N12" s="1">
        <v>173.67</v>
      </c>
      <c r="O12" s="1">
        <v>247.43</v>
      </c>
      <c r="P12" s="4">
        <v>14570060</v>
      </c>
      <c r="Q12" s="4">
        <v>6556527</v>
      </c>
      <c r="R12" s="4">
        <v>7285030</v>
      </c>
      <c r="S12" s="4">
        <v>728503</v>
      </c>
      <c r="T12" s="4">
        <v>8424105.5</v>
      </c>
      <c r="U12" s="4">
        <v>693483.5</v>
      </c>
      <c r="V12" s="4">
        <v>9117589</v>
      </c>
    </row>
    <row r="13" spans="1:22" ht="30" x14ac:dyDescent="0.25">
      <c r="A13" s="1">
        <v>6</v>
      </c>
      <c r="B13" s="1" t="s">
        <v>35</v>
      </c>
      <c r="C13" s="1">
        <v>3869</v>
      </c>
      <c r="D13" s="2">
        <v>40178</v>
      </c>
      <c r="E13" s="1" t="s">
        <v>31</v>
      </c>
      <c r="F13" s="1" t="s">
        <v>32</v>
      </c>
      <c r="G13" s="3">
        <v>49</v>
      </c>
      <c r="H13" s="3">
        <v>49</v>
      </c>
      <c r="I13" s="3">
        <v>574.4</v>
      </c>
      <c r="J13" s="3">
        <v>16</v>
      </c>
      <c r="K13" s="3">
        <v>6</v>
      </c>
      <c r="L13" s="1">
        <v>10</v>
      </c>
      <c r="M13" s="3">
        <v>550.80999999999995</v>
      </c>
      <c r="N13" s="3">
        <v>224.33</v>
      </c>
      <c r="O13" s="1">
        <v>326.48</v>
      </c>
      <c r="P13" s="4">
        <v>19058026</v>
      </c>
      <c r="Q13" s="4">
        <v>8576111.6999999993</v>
      </c>
      <c r="R13" s="4">
        <v>9529013</v>
      </c>
      <c r="S13" s="4">
        <v>952901.3</v>
      </c>
      <c r="T13" s="4">
        <v>11018954.050000001</v>
      </c>
      <c r="U13" s="4">
        <v>1468874.5</v>
      </c>
      <c r="V13" s="4">
        <v>12487828.550000001</v>
      </c>
    </row>
    <row r="14" spans="1:22" ht="30" x14ac:dyDescent="0.25">
      <c r="A14" s="1">
        <v>7</v>
      </c>
      <c r="B14" s="1" t="s">
        <v>39</v>
      </c>
      <c r="C14" s="1">
        <v>2546</v>
      </c>
      <c r="D14" s="2">
        <v>40907</v>
      </c>
      <c r="E14" s="1" t="s">
        <v>31</v>
      </c>
      <c r="F14" s="1" t="s">
        <v>32</v>
      </c>
      <c r="G14" s="1">
        <v>24</v>
      </c>
      <c r="H14" s="1">
        <v>24</v>
      </c>
      <c r="I14" s="1">
        <v>339.1</v>
      </c>
      <c r="J14" s="1">
        <v>7</v>
      </c>
      <c r="K14" s="1">
        <v>0</v>
      </c>
      <c r="L14" s="1">
        <v>7</v>
      </c>
      <c r="M14" s="1">
        <v>199.9</v>
      </c>
      <c r="N14" s="1">
        <v>0</v>
      </c>
      <c r="O14" s="1">
        <v>199.9</v>
      </c>
      <c r="P14" s="4">
        <v>6916540</v>
      </c>
      <c r="Q14" s="4">
        <v>3112443</v>
      </c>
      <c r="R14" s="4">
        <v>3458270</v>
      </c>
      <c r="S14" s="4">
        <v>345827</v>
      </c>
      <c r="T14" s="4">
        <v>3998999.5</v>
      </c>
      <c r="U14" s="4">
        <v>1376046</v>
      </c>
      <c r="V14" s="4">
        <v>5375045.5</v>
      </c>
    </row>
    <row r="15" spans="1:22" ht="30" x14ac:dyDescent="0.25">
      <c r="A15" s="1">
        <v>8</v>
      </c>
      <c r="B15" s="1" t="s">
        <v>40</v>
      </c>
      <c r="C15" s="1">
        <v>2546</v>
      </c>
      <c r="D15" s="2">
        <v>40907</v>
      </c>
      <c r="E15" s="1" t="s">
        <v>31</v>
      </c>
      <c r="F15" s="1" t="s">
        <v>32</v>
      </c>
      <c r="G15" s="1">
        <v>7</v>
      </c>
      <c r="H15" s="1">
        <v>7</v>
      </c>
      <c r="I15" s="1">
        <v>74.400000000000006</v>
      </c>
      <c r="J15" s="1">
        <v>3</v>
      </c>
      <c r="K15" s="1">
        <v>0</v>
      </c>
      <c r="L15" s="1">
        <v>3</v>
      </c>
      <c r="M15" s="1">
        <v>74.400000000000006</v>
      </c>
      <c r="N15" s="1">
        <v>0</v>
      </c>
      <c r="O15" s="1">
        <v>74.400000000000006</v>
      </c>
      <c r="P15" s="4">
        <v>2574240</v>
      </c>
      <c r="Q15" s="4">
        <v>1158408</v>
      </c>
      <c r="R15" s="4">
        <v>1287120</v>
      </c>
      <c r="S15" s="4">
        <v>128712</v>
      </c>
      <c r="T15" s="4">
        <v>1488372</v>
      </c>
      <c r="U15" s="4">
        <v>1687294.5</v>
      </c>
      <c r="V15" s="4">
        <v>3175666.5</v>
      </c>
    </row>
    <row r="16" spans="1:22" ht="30" x14ac:dyDescent="0.25">
      <c r="A16" s="1">
        <v>9</v>
      </c>
      <c r="B16" s="1" t="s">
        <v>41</v>
      </c>
      <c r="C16" s="1">
        <v>3869</v>
      </c>
      <c r="D16" s="2">
        <v>40178</v>
      </c>
      <c r="E16" s="1" t="s">
        <v>31</v>
      </c>
      <c r="F16" s="1" t="s">
        <v>32</v>
      </c>
      <c r="G16" s="1">
        <v>11</v>
      </c>
      <c r="H16" s="1">
        <v>11</v>
      </c>
      <c r="I16" s="1">
        <v>141.4</v>
      </c>
      <c r="J16" s="1">
        <v>4</v>
      </c>
      <c r="K16" s="1">
        <v>0</v>
      </c>
      <c r="L16" s="1">
        <v>4</v>
      </c>
      <c r="M16" s="1">
        <v>139.4</v>
      </c>
      <c r="N16" s="1">
        <v>0</v>
      </c>
      <c r="O16" s="1">
        <v>139.4</v>
      </c>
      <c r="P16" s="4">
        <v>4823240</v>
      </c>
      <c r="Q16" s="4">
        <v>2170458</v>
      </c>
      <c r="R16" s="4">
        <v>2411620</v>
      </c>
      <c r="S16" s="4">
        <v>241162</v>
      </c>
      <c r="T16" s="4">
        <v>2788697</v>
      </c>
      <c r="U16" s="4">
        <v>0</v>
      </c>
      <c r="V16" s="4">
        <v>2788697</v>
      </c>
    </row>
    <row r="17" spans="1:22" ht="30" x14ac:dyDescent="0.25">
      <c r="A17" s="1">
        <v>10</v>
      </c>
      <c r="B17" s="1" t="s">
        <v>42</v>
      </c>
      <c r="C17" s="1">
        <v>3869</v>
      </c>
      <c r="D17" s="2">
        <v>40178</v>
      </c>
      <c r="E17" s="1" t="s">
        <v>31</v>
      </c>
      <c r="F17" s="1" t="s">
        <v>32</v>
      </c>
      <c r="G17" s="1">
        <v>38</v>
      </c>
      <c r="H17" s="1">
        <v>38</v>
      </c>
      <c r="I17" s="1">
        <v>736.3</v>
      </c>
      <c r="J17" s="1">
        <v>12</v>
      </c>
      <c r="K17" s="1">
        <v>8</v>
      </c>
      <c r="L17" s="1">
        <v>4</v>
      </c>
      <c r="M17" s="1">
        <v>715.33</v>
      </c>
      <c r="N17" s="1">
        <v>482.73</v>
      </c>
      <c r="O17" s="1">
        <v>232.6</v>
      </c>
      <c r="P17" s="4">
        <v>24750418</v>
      </c>
      <c r="Q17" s="4">
        <v>11137688.1</v>
      </c>
      <c r="R17" s="4">
        <v>12375209</v>
      </c>
      <c r="S17" s="4">
        <v>1237520.8999999999</v>
      </c>
      <c r="T17" s="4">
        <v>14310176.65</v>
      </c>
      <c r="U17" s="4">
        <v>0</v>
      </c>
      <c r="V17" s="4">
        <v>14310176.65</v>
      </c>
    </row>
    <row r="18" spans="1:22" ht="30" x14ac:dyDescent="0.25">
      <c r="A18" s="1">
        <v>11</v>
      </c>
      <c r="B18" s="1" t="s">
        <v>43</v>
      </c>
      <c r="C18" s="1">
        <v>2546</v>
      </c>
      <c r="D18" s="2">
        <v>40907</v>
      </c>
      <c r="E18" s="1" t="s">
        <v>31</v>
      </c>
      <c r="F18" s="1" t="s">
        <v>32</v>
      </c>
      <c r="G18" s="1">
        <v>21</v>
      </c>
      <c r="H18" s="1">
        <v>21</v>
      </c>
      <c r="I18" s="1">
        <v>328</v>
      </c>
      <c r="J18" s="1">
        <v>6</v>
      </c>
      <c r="K18" s="1">
        <v>3</v>
      </c>
      <c r="L18" s="1">
        <v>3</v>
      </c>
      <c r="M18" s="1">
        <v>245.3</v>
      </c>
      <c r="N18" s="1">
        <v>123</v>
      </c>
      <c r="O18" s="1">
        <v>122.3</v>
      </c>
      <c r="P18" s="4">
        <v>8487380</v>
      </c>
      <c r="Q18" s="4">
        <v>3819321</v>
      </c>
      <c r="R18" s="4">
        <v>4243690</v>
      </c>
      <c r="S18" s="4">
        <v>424369</v>
      </c>
      <c r="T18" s="4">
        <v>4907226.5</v>
      </c>
      <c r="U18" s="4">
        <v>43684</v>
      </c>
      <c r="V18" s="4">
        <v>4950910.5</v>
      </c>
    </row>
    <row r="19" spans="1:22" ht="30" x14ac:dyDescent="0.25">
      <c r="A19" s="1">
        <v>12</v>
      </c>
      <c r="B19" s="1" t="s">
        <v>44</v>
      </c>
      <c r="C19" s="1">
        <v>2546</v>
      </c>
      <c r="D19" s="2">
        <v>40907</v>
      </c>
      <c r="E19" s="1" t="s">
        <v>31</v>
      </c>
      <c r="F19" s="1" t="s">
        <v>32</v>
      </c>
      <c r="G19" s="1">
        <v>12</v>
      </c>
      <c r="H19" s="1">
        <v>12</v>
      </c>
      <c r="I19" s="1">
        <v>146.69999999999999</v>
      </c>
      <c r="J19" s="1">
        <v>4</v>
      </c>
      <c r="K19" s="1">
        <v>2</v>
      </c>
      <c r="L19" s="1">
        <v>2</v>
      </c>
      <c r="M19" s="1">
        <v>146.69999999999999</v>
      </c>
      <c r="N19" s="1">
        <v>64.8</v>
      </c>
      <c r="O19" s="1">
        <v>81.900000000000006</v>
      </c>
      <c r="P19" s="4">
        <v>5075820</v>
      </c>
      <c r="Q19" s="4">
        <v>2284119</v>
      </c>
      <c r="R19" s="4">
        <v>2537910</v>
      </c>
      <c r="S19" s="4">
        <v>253791</v>
      </c>
      <c r="T19" s="4">
        <v>2934733.5</v>
      </c>
      <c r="U19" s="4">
        <v>0</v>
      </c>
      <c r="V19" s="4">
        <v>2934733.5</v>
      </c>
    </row>
    <row r="20" spans="1:22" x14ac:dyDescent="0.25">
      <c r="A20" s="37" t="s">
        <v>36</v>
      </c>
      <c r="B20" s="37"/>
      <c r="C20" s="37"/>
      <c r="D20" s="37"/>
      <c r="E20" s="37"/>
      <c r="F20" s="37"/>
      <c r="G20" s="3">
        <v>286</v>
      </c>
      <c r="H20" s="3">
        <v>286</v>
      </c>
      <c r="I20" s="1">
        <v>4360.2</v>
      </c>
      <c r="J20" s="3">
        <v>94</v>
      </c>
      <c r="K20" s="3">
        <v>35</v>
      </c>
      <c r="L20" s="1">
        <v>59</v>
      </c>
      <c r="M20" s="3">
        <v>3664.39</v>
      </c>
      <c r="N20" s="3">
        <v>1491.23</v>
      </c>
      <c r="O20" s="1">
        <v>2173.16</v>
      </c>
      <c r="P20" s="5">
        <v>126787894</v>
      </c>
      <c r="Q20" s="5">
        <v>57054552.299999997</v>
      </c>
      <c r="R20" s="5">
        <v>63393947</v>
      </c>
      <c r="S20" s="5">
        <v>6339394.7000000002</v>
      </c>
      <c r="T20" s="5">
        <v>73306121.950000003</v>
      </c>
      <c r="U20" s="4">
        <v>6195483.2999999998</v>
      </c>
      <c r="V20" s="4">
        <v>79501605.25</v>
      </c>
    </row>
  </sheetData>
  <mergeCells count="52">
    <mergeCell ref="S7:S8"/>
    <mergeCell ref="T7:T8"/>
    <mergeCell ref="U7:U8"/>
    <mergeCell ref="V7:V8"/>
    <mergeCell ref="A20:F20"/>
    <mergeCell ref="M7:M8"/>
    <mergeCell ref="N7:N8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7:A8"/>
    <mergeCell ref="B7:B8"/>
    <mergeCell ref="C7:C8"/>
    <mergeCell ref="D7:D8"/>
    <mergeCell ref="E7:E8"/>
    <mergeCell ref="F7:F8"/>
    <mergeCell ref="Q3:Q4"/>
    <mergeCell ref="R3:R4"/>
    <mergeCell ref="S3:S4"/>
    <mergeCell ref="I1:I4"/>
    <mergeCell ref="G1:G4"/>
    <mergeCell ref="H1:H4"/>
    <mergeCell ref="V1:V4"/>
    <mergeCell ref="J2:J4"/>
    <mergeCell ref="K2:L2"/>
    <mergeCell ref="M2:M4"/>
    <mergeCell ref="N2:O2"/>
    <mergeCell ref="L3:L4"/>
    <mergeCell ref="J1:L1"/>
    <mergeCell ref="M1:O1"/>
    <mergeCell ref="P1:S1"/>
    <mergeCell ref="T1:T4"/>
    <mergeCell ref="U1:U4"/>
    <mergeCell ref="P2:P4"/>
    <mergeCell ref="Q2:S2"/>
    <mergeCell ref="K3:K4"/>
    <mergeCell ref="N3:N4"/>
    <mergeCell ref="O3:O4"/>
    <mergeCell ref="A1:A5"/>
    <mergeCell ref="B1:B5"/>
    <mergeCell ref="C1:D2"/>
    <mergeCell ref="E1:E5"/>
    <mergeCell ref="F1:F5"/>
    <mergeCell ref="C3:C5"/>
    <mergeCell ref="D3:D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zoomScale="90" zoomScaleNormal="90" workbookViewId="0">
      <selection sqref="A1:V1"/>
    </sheetView>
  </sheetViews>
  <sheetFormatPr defaultRowHeight="15" x14ac:dyDescent="0.25"/>
  <cols>
    <col min="1" max="1" width="4.85546875" customWidth="1"/>
    <col min="2" max="2" width="22.42578125" customWidth="1"/>
    <col min="3" max="3" width="8.7109375" customWidth="1"/>
    <col min="4" max="4" width="9.28515625" bestFit="1" customWidth="1"/>
    <col min="5" max="5" width="9.85546875" customWidth="1"/>
    <col min="6" max="6" width="10.28515625" customWidth="1"/>
    <col min="7" max="7" width="6.85546875" customWidth="1"/>
    <col min="8" max="8" width="7.140625" customWidth="1"/>
    <col min="9" max="9" width="7.85546875" customWidth="1"/>
    <col min="10" max="10" width="6.28515625" customWidth="1"/>
    <col min="11" max="11" width="6.5703125" customWidth="1"/>
    <col min="12" max="12" width="6.28515625" customWidth="1"/>
    <col min="13" max="13" width="7.7109375" customWidth="1"/>
    <col min="14" max="14" width="7" customWidth="1"/>
    <col min="15" max="15" width="7.28515625" customWidth="1"/>
    <col min="16" max="16" width="12.7109375" customWidth="1"/>
    <col min="17" max="17" width="13.7109375" customWidth="1"/>
    <col min="18" max="18" width="10.85546875" bestFit="1" customWidth="1"/>
    <col min="19" max="19" width="10" bestFit="1" customWidth="1"/>
    <col min="20" max="20" width="10.85546875" bestFit="1" customWidth="1"/>
    <col min="21" max="21" width="10" bestFit="1" customWidth="1"/>
    <col min="22" max="22" width="10.85546875" bestFit="1" customWidth="1"/>
  </cols>
  <sheetData>
    <row r="1" spans="1:22" ht="264" customHeight="1" x14ac:dyDescent="0.35">
      <c r="A1" s="46" t="s">
        <v>65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54.75" customHeight="1" x14ac:dyDescent="0.25">
      <c r="A2" s="48" t="s">
        <v>53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ht="42" customHeight="1" x14ac:dyDescent="0.25">
      <c r="A3" s="61" t="s">
        <v>0</v>
      </c>
      <c r="B3" s="61" t="s">
        <v>1</v>
      </c>
      <c r="C3" s="54" t="s">
        <v>2</v>
      </c>
      <c r="D3" s="54"/>
      <c r="E3" s="61" t="s">
        <v>3</v>
      </c>
      <c r="F3" s="61" t="s">
        <v>4</v>
      </c>
      <c r="G3" s="58" t="s">
        <v>45</v>
      </c>
      <c r="H3" s="58" t="s">
        <v>46</v>
      </c>
      <c r="I3" s="54" t="s">
        <v>5</v>
      </c>
      <c r="J3" s="54" t="s">
        <v>54</v>
      </c>
      <c r="K3" s="54"/>
      <c r="L3" s="54"/>
      <c r="M3" s="54" t="s">
        <v>7</v>
      </c>
      <c r="N3" s="54"/>
      <c r="O3" s="54"/>
      <c r="P3" s="53" t="s">
        <v>8</v>
      </c>
      <c r="Q3" s="53"/>
      <c r="R3" s="53"/>
      <c r="S3" s="53"/>
      <c r="T3" s="53" t="s">
        <v>9</v>
      </c>
      <c r="U3" s="53" t="s">
        <v>10</v>
      </c>
      <c r="V3" s="53" t="s">
        <v>11</v>
      </c>
    </row>
    <row r="4" spans="1:22" x14ac:dyDescent="0.25">
      <c r="A4" s="61"/>
      <c r="B4" s="61"/>
      <c r="C4" s="54"/>
      <c r="D4" s="54"/>
      <c r="E4" s="61"/>
      <c r="F4" s="61"/>
      <c r="G4" s="59"/>
      <c r="H4" s="59"/>
      <c r="I4" s="54"/>
      <c r="J4" s="54" t="s">
        <v>12</v>
      </c>
      <c r="K4" s="54" t="s">
        <v>13</v>
      </c>
      <c r="L4" s="54"/>
      <c r="M4" s="54" t="s">
        <v>14</v>
      </c>
      <c r="N4" s="54" t="s">
        <v>13</v>
      </c>
      <c r="O4" s="54"/>
      <c r="P4" s="53" t="s">
        <v>15</v>
      </c>
      <c r="Q4" s="53" t="s">
        <v>16</v>
      </c>
      <c r="R4" s="53"/>
      <c r="S4" s="53"/>
      <c r="T4" s="53"/>
      <c r="U4" s="53"/>
      <c r="V4" s="53"/>
    </row>
    <row r="5" spans="1:22" s="23" customFormat="1" x14ac:dyDescent="0.25">
      <c r="A5" s="61"/>
      <c r="B5" s="61"/>
      <c r="C5" s="51" t="s">
        <v>17</v>
      </c>
      <c r="D5" s="51" t="s">
        <v>18</v>
      </c>
      <c r="E5" s="61"/>
      <c r="F5" s="61"/>
      <c r="G5" s="59"/>
      <c r="H5" s="59"/>
      <c r="I5" s="54"/>
      <c r="J5" s="54"/>
      <c r="K5" s="55" t="s">
        <v>50</v>
      </c>
      <c r="L5" s="56" t="s">
        <v>51</v>
      </c>
      <c r="M5" s="54"/>
      <c r="N5" s="55" t="s">
        <v>52</v>
      </c>
      <c r="O5" s="55" t="s">
        <v>49</v>
      </c>
      <c r="P5" s="53"/>
      <c r="Q5" s="52" t="s">
        <v>19</v>
      </c>
      <c r="R5" s="52" t="s">
        <v>20</v>
      </c>
      <c r="S5" s="52" t="s">
        <v>21</v>
      </c>
      <c r="T5" s="53"/>
      <c r="U5" s="53"/>
      <c r="V5" s="53"/>
    </row>
    <row r="6" spans="1:22" s="23" customFormat="1" ht="107.25" customHeight="1" x14ac:dyDescent="0.25">
      <c r="A6" s="61"/>
      <c r="B6" s="61"/>
      <c r="C6" s="51"/>
      <c r="D6" s="51"/>
      <c r="E6" s="61"/>
      <c r="F6" s="61"/>
      <c r="G6" s="60"/>
      <c r="H6" s="60"/>
      <c r="I6" s="54"/>
      <c r="J6" s="54"/>
      <c r="K6" s="55"/>
      <c r="L6" s="57"/>
      <c r="M6" s="54"/>
      <c r="N6" s="55"/>
      <c r="O6" s="55"/>
      <c r="P6" s="53"/>
      <c r="Q6" s="52"/>
      <c r="R6" s="52"/>
      <c r="S6" s="52"/>
      <c r="T6" s="53"/>
      <c r="U6" s="53"/>
      <c r="V6" s="53"/>
    </row>
    <row r="7" spans="1:22" s="23" customFormat="1" ht="25.5" customHeight="1" x14ac:dyDescent="0.25">
      <c r="A7" s="61"/>
      <c r="B7" s="61"/>
      <c r="C7" s="51"/>
      <c r="D7" s="51"/>
      <c r="E7" s="61"/>
      <c r="F7" s="61"/>
      <c r="G7" s="13" t="s">
        <v>22</v>
      </c>
      <c r="H7" s="13" t="s">
        <v>22</v>
      </c>
      <c r="I7" s="13" t="s">
        <v>23</v>
      </c>
      <c r="J7" s="13" t="s">
        <v>24</v>
      </c>
      <c r="K7" s="13" t="s">
        <v>25</v>
      </c>
      <c r="L7" s="13" t="s">
        <v>25</v>
      </c>
      <c r="M7" s="13" t="s">
        <v>23</v>
      </c>
      <c r="N7" s="13" t="s">
        <v>23</v>
      </c>
      <c r="O7" s="13" t="s">
        <v>23</v>
      </c>
      <c r="P7" s="11" t="s">
        <v>26</v>
      </c>
      <c r="Q7" s="11" t="s">
        <v>27</v>
      </c>
      <c r="R7" s="11" t="s">
        <v>27</v>
      </c>
      <c r="S7" s="11" t="s">
        <v>28</v>
      </c>
      <c r="T7" s="11" t="s">
        <v>29</v>
      </c>
      <c r="U7" s="11" t="s">
        <v>29</v>
      </c>
      <c r="V7" s="11" t="s">
        <v>27</v>
      </c>
    </row>
    <row r="8" spans="1:22" s="23" customFormat="1" x14ac:dyDescent="0.25">
      <c r="A8" s="24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>
        <v>10</v>
      </c>
      <c r="K8" s="24">
        <v>11</v>
      </c>
      <c r="L8" s="24">
        <v>12</v>
      </c>
      <c r="M8" s="24">
        <v>13</v>
      </c>
      <c r="N8" s="24">
        <v>14</v>
      </c>
      <c r="O8" s="24">
        <v>15</v>
      </c>
      <c r="P8" s="25">
        <v>16</v>
      </c>
      <c r="Q8" s="25">
        <v>17</v>
      </c>
      <c r="R8" s="25">
        <v>18</v>
      </c>
      <c r="S8" s="25">
        <v>19</v>
      </c>
      <c r="T8" s="25">
        <v>20</v>
      </c>
      <c r="U8" s="25">
        <v>21</v>
      </c>
      <c r="V8" s="25">
        <v>22</v>
      </c>
    </row>
    <row r="9" spans="1:22" s="23" customFormat="1" ht="35.25" customHeight="1" x14ac:dyDescent="0.25">
      <c r="A9" s="26">
        <v>1</v>
      </c>
      <c r="B9" s="26" t="s">
        <v>30</v>
      </c>
      <c r="C9" s="26">
        <v>3869</v>
      </c>
      <c r="D9" s="27">
        <v>40178</v>
      </c>
      <c r="E9" s="26" t="s">
        <v>57</v>
      </c>
      <c r="F9" s="26" t="s">
        <v>63</v>
      </c>
      <c r="G9" s="26">
        <v>41</v>
      </c>
      <c r="H9" s="26">
        <v>41</v>
      </c>
      <c r="I9" s="28">
        <v>388.7</v>
      </c>
      <c r="J9" s="26">
        <v>11</v>
      </c>
      <c r="K9" s="26">
        <v>4</v>
      </c>
      <c r="L9" s="26">
        <v>7</v>
      </c>
      <c r="M9" s="28">
        <v>388.7</v>
      </c>
      <c r="N9" s="28">
        <v>146.4</v>
      </c>
      <c r="O9" s="28">
        <v>242.3</v>
      </c>
      <c r="P9" s="10">
        <f>SUM(Q9+R9+S9+V9)</f>
        <v>19322692.300000001</v>
      </c>
      <c r="Q9" s="10">
        <v>6021513</v>
      </c>
      <c r="R9" s="10">
        <v>6690570</v>
      </c>
      <c r="S9" s="10">
        <v>669057</v>
      </c>
      <c r="T9" s="10">
        <v>5015451.5</v>
      </c>
      <c r="U9" s="10">
        <v>926100.8</v>
      </c>
      <c r="V9" s="10">
        <f>SUM(T9:U9)</f>
        <v>5941552.2999999998</v>
      </c>
    </row>
    <row r="10" spans="1:22" s="23" customFormat="1" ht="22.5" x14ac:dyDescent="0.25">
      <c r="A10" s="13">
        <v>2</v>
      </c>
      <c r="B10" s="13" t="s">
        <v>33</v>
      </c>
      <c r="C10" s="13">
        <v>3869</v>
      </c>
      <c r="D10" s="29">
        <v>40178</v>
      </c>
      <c r="E10" s="26" t="s">
        <v>57</v>
      </c>
      <c r="F10" s="26" t="s">
        <v>63</v>
      </c>
      <c r="G10" s="13">
        <v>31</v>
      </c>
      <c r="H10" s="13">
        <v>31</v>
      </c>
      <c r="I10" s="11">
        <v>396.1</v>
      </c>
      <c r="J10" s="13">
        <v>12</v>
      </c>
      <c r="K10" s="13">
        <v>6</v>
      </c>
      <c r="L10" s="13">
        <v>6</v>
      </c>
      <c r="M10" s="11">
        <v>378.48</v>
      </c>
      <c r="N10" s="11">
        <v>227.2</v>
      </c>
      <c r="O10" s="11">
        <v>151.28</v>
      </c>
      <c r="P10" s="10">
        <f>SUM(Q10+R10+S10+V10)</f>
        <v>17633037.800000001</v>
      </c>
      <c r="Q10" s="12">
        <v>5873680.7999999998</v>
      </c>
      <c r="R10" s="12">
        <v>6526312</v>
      </c>
      <c r="S10" s="12">
        <v>652631.19999999995</v>
      </c>
      <c r="T10" s="12">
        <v>3848706.8</v>
      </c>
      <c r="U10" s="12">
        <v>731707</v>
      </c>
      <c r="V10" s="10">
        <f t="shared" ref="V10:V21" si="0">SUM(T10:U10)</f>
        <v>4580413.8</v>
      </c>
    </row>
    <row r="11" spans="1:22" s="23" customFormat="1" ht="22.5" x14ac:dyDescent="0.25">
      <c r="A11" s="13">
        <v>3</v>
      </c>
      <c r="B11" s="13" t="s">
        <v>34</v>
      </c>
      <c r="C11" s="13">
        <v>3869</v>
      </c>
      <c r="D11" s="29">
        <v>40178</v>
      </c>
      <c r="E11" s="26" t="s">
        <v>58</v>
      </c>
      <c r="F11" s="26" t="s">
        <v>63</v>
      </c>
      <c r="G11" s="13">
        <v>6</v>
      </c>
      <c r="H11" s="13">
        <v>6</v>
      </c>
      <c r="I11" s="11">
        <v>431.9</v>
      </c>
      <c r="J11" s="13">
        <v>2</v>
      </c>
      <c r="K11" s="13">
        <v>0</v>
      </c>
      <c r="L11" s="13">
        <v>2</v>
      </c>
      <c r="M11" s="11">
        <v>119.47</v>
      </c>
      <c r="N11" s="11">
        <v>0</v>
      </c>
      <c r="O11" s="11">
        <v>119.47</v>
      </c>
      <c r="P11" s="10">
        <f>SUM(Q11+R11+S11+V11)</f>
        <v>6523659.3499999996</v>
      </c>
      <c r="Q11" s="12">
        <v>1860147.9</v>
      </c>
      <c r="R11" s="12">
        <v>2066831</v>
      </c>
      <c r="S11" s="12">
        <v>206683.1</v>
      </c>
      <c r="T11" s="12">
        <v>2389997.35</v>
      </c>
      <c r="U11" s="12">
        <v>0</v>
      </c>
      <c r="V11" s="10">
        <f t="shared" si="0"/>
        <v>2389997.35</v>
      </c>
    </row>
    <row r="12" spans="1:22" s="36" customFormat="1" ht="22.5" x14ac:dyDescent="0.25">
      <c r="A12" s="30">
        <v>4</v>
      </c>
      <c r="B12" s="30" t="s">
        <v>37</v>
      </c>
      <c r="C12" s="30">
        <v>2546</v>
      </c>
      <c r="D12" s="31">
        <v>40877</v>
      </c>
      <c r="E12" s="32" t="s">
        <v>57</v>
      </c>
      <c r="F12" s="32" t="s">
        <v>63</v>
      </c>
      <c r="G12" s="30">
        <v>19</v>
      </c>
      <c r="H12" s="30">
        <v>19</v>
      </c>
      <c r="I12" s="33">
        <v>382.1</v>
      </c>
      <c r="J12" s="30">
        <v>8</v>
      </c>
      <c r="K12" s="30">
        <v>3</v>
      </c>
      <c r="L12" s="30">
        <v>5</v>
      </c>
      <c r="M12" s="33">
        <v>382.1</v>
      </c>
      <c r="N12" s="33">
        <v>146.4</v>
      </c>
      <c r="O12" s="33">
        <v>235.7</v>
      </c>
      <c r="P12" s="34">
        <f t="shared" ref="P12:P19" si="1">SUM(Q12+R12+S12+V12)</f>
        <v>19797343</v>
      </c>
      <c r="Q12" s="34">
        <v>5878647</v>
      </c>
      <c r="R12" s="34">
        <v>6531830</v>
      </c>
      <c r="S12" s="34">
        <v>653183</v>
      </c>
      <c r="T12" s="34">
        <v>6733683</v>
      </c>
      <c r="U12" s="34">
        <v>0</v>
      </c>
      <c r="V12" s="35">
        <f t="shared" si="0"/>
        <v>6733683</v>
      </c>
    </row>
    <row r="13" spans="1:22" s="23" customFormat="1" ht="22.5" x14ac:dyDescent="0.25">
      <c r="A13" s="13">
        <v>5</v>
      </c>
      <c r="B13" s="13" t="s">
        <v>38</v>
      </c>
      <c r="C13" s="13">
        <v>3869</v>
      </c>
      <c r="D13" s="29">
        <v>40178</v>
      </c>
      <c r="E13" s="26" t="s">
        <v>32</v>
      </c>
      <c r="F13" s="26" t="s">
        <v>63</v>
      </c>
      <c r="G13" s="13">
        <v>36</v>
      </c>
      <c r="H13" s="13">
        <v>36</v>
      </c>
      <c r="I13" s="11">
        <v>421.1</v>
      </c>
      <c r="J13" s="13">
        <v>11</v>
      </c>
      <c r="K13" s="13">
        <v>5</v>
      </c>
      <c r="L13" s="13">
        <v>6</v>
      </c>
      <c r="M13" s="11">
        <v>421.1</v>
      </c>
      <c r="N13" s="11">
        <v>173.67</v>
      </c>
      <c r="O13" s="11">
        <v>247.43</v>
      </c>
      <c r="P13" s="12">
        <f t="shared" si="1"/>
        <v>21856611.300000001</v>
      </c>
      <c r="Q13" s="12">
        <v>6513415.2000000002</v>
      </c>
      <c r="R13" s="12">
        <v>7237128</v>
      </c>
      <c r="S13" s="12">
        <v>723712.8</v>
      </c>
      <c r="T13" s="12">
        <v>6688871.7999999998</v>
      </c>
      <c r="U13" s="12">
        <v>693483.5</v>
      </c>
      <c r="V13" s="10">
        <f t="shared" si="0"/>
        <v>7382355.2999999998</v>
      </c>
    </row>
    <row r="14" spans="1:22" s="23" customFormat="1" ht="22.5" x14ac:dyDescent="0.25">
      <c r="A14" s="13">
        <v>6</v>
      </c>
      <c r="B14" s="13" t="s">
        <v>35</v>
      </c>
      <c r="C14" s="13">
        <v>3869</v>
      </c>
      <c r="D14" s="29">
        <v>40178</v>
      </c>
      <c r="E14" s="26" t="s">
        <v>56</v>
      </c>
      <c r="F14" s="26" t="s">
        <v>63</v>
      </c>
      <c r="G14" s="13">
        <v>53</v>
      </c>
      <c r="H14" s="13">
        <v>53</v>
      </c>
      <c r="I14" s="11">
        <v>574.4</v>
      </c>
      <c r="J14" s="13">
        <v>17</v>
      </c>
      <c r="K14" s="13">
        <v>7</v>
      </c>
      <c r="L14" s="13">
        <v>10</v>
      </c>
      <c r="M14" s="11">
        <v>574.4</v>
      </c>
      <c r="N14" s="11">
        <v>247.92</v>
      </c>
      <c r="O14" s="11">
        <v>326.48</v>
      </c>
      <c r="P14" s="12">
        <f t="shared" si="1"/>
        <v>31319296.350000001</v>
      </c>
      <c r="Q14" s="12">
        <v>8661468.5999999996</v>
      </c>
      <c r="R14" s="12">
        <v>9623854</v>
      </c>
      <c r="S14" s="12">
        <v>962385.4</v>
      </c>
      <c r="T14" s="12">
        <v>9401949.9000000004</v>
      </c>
      <c r="U14" s="12">
        <v>2669638.4500000002</v>
      </c>
      <c r="V14" s="10">
        <f t="shared" si="0"/>
        <v>12071588.350000001</v>
      </c>
    </row>
    <row r="15" spans="1:22" s="23" customFormat="1" ht="22.5" x14ac:dyDescent="0.25">
      <c r="A15" s="13">
        <v>7</v>
      </c>
      <c r="B15" s="13" t="s">
        <v>39</v>
      </c>
      <c r="C15" s="13">
        <v>2546</v>
      </c>
      <c r="D15" s="29">
        <v>40907</v>
      </c>
      <c r="E15" s="26" t="s">
        <v>59</v>
      </c>
      <c r="F15" s="26" t="s">
        <v>63</v>
      </c>
      <c r="G15" s="13">
        <v>24</v>
      </c>
      <c r="H15" s="13">
        <v>24</v>
      </c>
      <c r="I15" s="11">
        <v>339.1</v>
      </c>
      <c r="J15" s="13">
        <v>7</v>
      </c>
      <c r="K15" s="13">
        <v>0</v>
      </c>
      <c r="L15" s="13">
        <v>7</v>
      </c>
      <c r="M15" s="11">
        <v>199.9</v>
      </c>
      <c r="N15" s="11">
        <v>0</v>
      </c>
      <c r="O15" s="11">
        <v>199.9</v>
      </c>
      <c r="P15" s="12">
        <f t="shared" si="1"/>
        <v>12291585.5</v>
      </c>
      <c r="Q15" s="12">
        <v>3112443</v>
      </c>
      <c r="R15" s="12">
        <v>3458270</v>
      </c>
      <c r="S15" s="12">
        <v>345827</v>
      </c>
      <c r="T15" s="12">
        <v>3998999.5</v>
      </c>
      <c r="U15" s="12">
        <v>1376046</v>
      </c>
      <c r="V15" s="10">
        <f t="shared" si="0"/>
        <v>5375045.5</v>
      </c>
    </row>
    <row r="16" spans="1:22" s="23" customFormat="1" ht="22.5" x14ac:dyDescent="0.25">
      <c r="A16" s="13">
        <v>8</v>
      </c>
      <c r="B16" s="13" t="s">
        <v>40</v>
      </c>
      <c r="C16" s="13">
        <v>2546</v>
      </c>
      <c r="D16" s="29">
        <v>40907</v>
      </c>
      <c r="E16" s="26" t="s">
        <v>60</v>
      </c>
      <c r="F16" s="26" t="s">
        <v>63</v>
      </c>
      <c r="G16" s="13">
        <v>7</v>
      </c>
      <c r="H16" s="13">
        <v>7</v>
      </c>
      <c r="I16" s="11">
        <v>74.400000000000006</v>
      </c>
      <c r="J16" s="13">
        <v>3</v>
      </c>
      <c r="K16" s="13">
        <v>0</v>
      </c>
      <c r="L16" s="13">
        <v>3</v>
      </c>
      <c r="M16" s="11">
        <v>74.400000000000006</v>
      </c>
      <c r="N16" s="11">
        <v>0</v>
      </c>
      <c r="O16" s="11">
        <v>74.400000000000006</v>
      </c>
      <c r="P16" s="12">
        <f t="shared" si="1"/>
        <v>5749906.5</v>
      </c>
      <c r="Q16" s="12">
        <v>1158408</v>
      </c>
      <c r="R16" s="12">
        <v>1287120</v>
      </c>
      <c r="S16" s="12">
        <v>128712</v>
      </c>
      <c r="T16" s="12">
        <v>1488372</v>
      </c>
      <c r="U16" s="12">
        <v>1687294.5</v>
      </c>
      <c r="V16" s="10">
        <f t="shared" si="0"/>
        <v>3175666.5</v>
      </c>
    </row>
    <row r="17" spans="1:22" s="23" customFormat="1" ht="22.5" x14ac:dyDescent="0.25">
      <c r="A17" s="13">
        <v>9</v>
      </c>
      <c r="B17" s="13" t="s">
        <v>41</v>
      </c>
      <c r="C17" s="13">
        <v>3869</v>
      </c>
      <c r="D17" s="29">
        <v>40178</v>
      </c>
      <c r="E17" s="26" t="s">
        <v>31</v>
      </c>
      <c r="F17" s="26" t="s">
        <v>63</v>
      </c>
      <c r="G17" s="13">
        <v>11</v>
      </c>
      <c r="H17" s="13">
        <v>11</v>
      </c>
      <c r="I17" s="11">
        <v>141.4</v>
      </c>
      <c r="J17" s="13">
        <v>4</v>
      </c>
      <c r="K17" s="13">
        <v>0</v>
      </c>
      <c r="L17" s="13">
        <v>4</v>
      </c>
      <c r="M17" s="11">
        <v>139.4</v>
      </c>
      <c r="N17" s="11">
        <v>0</v>
      </c>
      <c r="O17" s="11">
        <v>139.4</v>
      </c>
      <c r="P17" s="12">
        <f t="shared" si="1"/>
        <v>7461227.2000000002</v>
      </c>
      <c r="Q17" s="12">
        <v>2127484.7999999998</v>
      </c>
      <c r="R17" s="12">
        <v>2363872</v>
      </c>
      <c r="S17" s="12">
        <v>236387.20000000001</v>
      </c>
      <c r="T17" s="12">
        <v>2733483.2</v>
      </c>
      <c r="U17" s="12">
        <v>0</v>
      </c>
      <c r="V17" s="10">
        <f t="shared" si="0"/>
        <v>2733483.2</v>
      </c>
    </row>
    <row r="18" spans="1:22" s="23" customFormat="1" ht="22.5" x14ac:dyDescent="0.25">
      <c r="A18" s="13">
        <v>10</v>
      </c>
      <c r="B18" s="13" t="s">
        <v>42</v>
      </c>
      <c r="C18" s="13">
        <v>3869</v>
      </c>
      <c r="D18" s="29">
        <v>40178</v>
      </c>
      <c r="E18" s="26" t="s">
        <v>57</v>
      </c>
      <c r="F18" s="26" t="s">
        <v>63</v>
      </c>
      <c r="G18" s="13">
        <v>38</v>
      </c>
      <c r="H18" s="13">
        <v>38</v>
      </c>
      <c r="I18" s="11">
        <v>736.3</v>
      </c>
      <c r="J18" s="13">
        <v>12</v>
      </c>
      <c r="K18" s="13">
        <v>8</v>
      </c>
      <c r="L18" s="13">
        <v>4</v>
      </c>
      <c r="M18" s="11">
        <v>715.33</v>
      </c>
      <c r="N18" s="11">
        <v>482.73</v>
      </c>
      <c r="O18" s="11">
        <v>232.6</v>
      </c>
      <c r="P18" s="12">
        <f t="shared" si="1"/>
        <v>34652696.149999999</v>
      </c>
      <c r="Q18" s="12">
        <v>10852037.1</v>
      </c>
      <c r="R18" s="12">
        <v>12057819</v>
      </c>
      <c r="S18" s="12">
        <v>1205781.8999999999</v>
      </c>
      <c r="T18" s="12">
        <v>10313177.65</v>
      </c>
      <c r="U18" s="12">
        <v>223880.5</v>
      </c>
      <c r="V18" s="10">
        <f t="shared" si="0"/>
        <v>10537058.15</v>
      </c>
    </row>
    <row r="19" spans="1:22" s="36" customFormat="1" ht="22.5" x14ac:dyDescent="0.25">
      <c r="A19" s="30">
        <v>11</v>
      </c>
      <c r="B19" s="30" t="s">
        <v>43</v>
      </c>
      <c r="C19" s="30">
        <v>2546</v>
      </c>
      <c r="D19" s="31">
        <v>40907</v>
      </c>
      <c r="E19" s="32" t="s">
        <v>32</v>
      </c>
      <c r="F19" s="32" t="s">
        <v>63</v>
      </c>
      <c r="G19" s="30">
        <v>21</v>
      </c>
      <c r="H19" s="30">
        <v>21</v>
      </c>
      <c r="I19" s="33">
        <v>328</v>
      </c>
      <c r="J19" s="30">
        <v>6</v>
      </c>
      <c r="K19" s="30">
        <v>3</v>
      </c>
      <c r="L19" s="30">
        <v>3</v>
      </c>
      <c r="M19" s="33">
        <v>245.3</v>
      </c>
      <c r="N19" s="33">
        <v>123</v>
      </c>
      <c r="O19" s="33">
        <v>122.3</v>
      </c>
      <c r="P19" s="34">
        <f t="shared" si="1"/>
        <v>14077169</v>
      </c>
      <c r="Q19" s="34">
        <v>3819321</v>
      </c>
      <c r="R19" s="34">
        <v>4243690</v>
      </c>
      <c r="S19" s="34">
        <v>424369</v>
      </c>
      <c r="T19" s="34">
        <v>4907226.5</v>
      </c>
      <c r="U19" s="34">
        <v>682562.5</v>
      </c>
      <c r="V19" s="35">
        <f t="shared" si="0"/>
        <v>5589789</v>
      </c>
    </row>
    <row r="20" spans="1:22" s="23" customFormat="1" ht="22.5" x14ac:dyDescent="0.25">
      <c r="A20" s="13">
        <v>12</v>
      </c>
      <c r="B20" s="13" t="s">
        <v>44</v>
      </c>
      <c r="C20" s="13">
        <v>2546</v>
      </c>
      <c r="D20" s="29">
        <v>40907</v>
      </c>
      <c r="E20" s="26" t="s">
        <v>61</v>
      </c>
      <c r="F20" s="26" t="s">
        <v>63</v>
      </c>
      <c r="G20" s="13">
        <v>12</v>
      </c>
      <c r="H20" s="13">
        <v>12</v>
      </c>
      <c r="I20" s="11">
        <v>146.69999999999999</v>
      </c>
      <c r="J20" s="13">
        <v>4</v>
      </c>
      <c r="K20" s="13">
        <v>2</v>
      </c>
      <c r="L20" s="13">
        <v>2</v>
      </c>
      <c r="M20" s="11">
        <v>146.69999999999999</v>
      </c>
      <c r="N20" s="11">
        <v>64.8</v>
      </c>
      <c r="O20" s="11">
        <v>81.900000000000006</v>
      </c>
      <c r="P20" s="12">
        <f>SUM(Q20:U20)</f>
        <v>8010553.5</v>
      </c>
      <c r="Q20" s="12">
        <v>2284119</v>
      </c>
      <c r="R20" s="12">
        <v>2537910</v>
      </c>
      <c r="S20" s="12">
        <v>253791</v>
      </c>
      <c r="T20" s="12">
        <v>2934733.5</v>
      </c>
      <c r="U20" s="12">
        <v>0</v>
      </c>
      <c r="V20" s="10">
        <f t="shared" si="0"/>
        <v>2934733.5</v>
      </c>
    </row>
    <row r="21" spans="1:22" s="23" customFormat="1" ht="42.75" customHeight="1" x14ac:dyDescent="0.25">
      <c r="A21" s="51" t="s">
        <v>62</v>
      </c>
      <c r="B21" s="51"/>
      <c r="C21" s="51"/>
      <c r="D21" s="51"/>
      <c r="E21" s="51"/>
      <c r="F21" s="51"/>
      <c r="G21" s="13">
        <f>SUM(G9:G20)</f>
        <v>299</v>
      </c>
      <c r="H21" s="13">
        <f t="shared" ref="H21:U21" si="2">SUM(H9:H20)</f>
        <v>299</v>
      </c>
      <c r="I21" s="11">
        <f t="shared" si="2"/>
        <v>4360.2</v>
      </c>
      <c r="J21" s="13">
        <f t="shared" si="2"/>
        <v>97</v>
      </c>
      <c r="K21" s="13">
        <f t="shared" si="2"/>
        <v>38</v>
      </c>
      <c r="L21" s="13">
        <f t="shared" si="2"/>
        <v>59</v>
      </c>
      <c r="M21" s="11">
        <f t="shared" si="2"/>
        <v>3785.28</v>
      </c>
      <c r="N21" s="11">
        <f t="shared" si="2"/>
        <v>1612.12</v>
      </c>
      <c r="O21" s="11">
        <f t="shared" si="2"/>
        <v>2173.1600000000003</v>
      </c>
      <c r="P21" s="12">
        <f>SUM(P9:P20)</f>
        <v>198695777.94999999</v>
      </c>
      <c r="Q21" s="12">
        <f t="shared" ref="Q21:T21" si="3">SUM(Q9:Q20)</f>
        <v>58162685.399999999</v>
      </c>
      <c r="R21" s="12">
        <f t="shared" si="3"/>
        <v>64625206</v>
      </c>
      <c r="S21" s="12">
        <f t="shared" si="3"/>
        <v>6462520.5999999996</v>
      </c>
      <c r="T21" s="12">
        <f t="shared" si="3"/>
        <v>60454652.700000003</v>
      </c>
      <c r="U21" s="12">
        <f t="shared" si="2"/>
        <v>8990713.25</v>
      </c>
      <c r="V21" s="12">
        <f t="shared" si="0"/>
        <v>69445365.950000003</v>
      </c>
    </row>
    <row r="22" spans="1:22" s="21" customFormat="1" ht="19.5" customHeight="1" x14ac:dyDescent="0.25">
      <c r="A22" s="14"/>
      <c r="B22" s="14"/>
      <c r="C22" s="14"/>
      <c r="D22" s="14"/>
      <c r="E22" s="14"/>
      <c r="F22" s="14"/>
      <c r="G22" s="15"/>
      <c r="H22" s="15"/>
      <c r="I22" s="16"/>
      <c r="J22" s="15"/>
      <c r="K22" s="15"/>
      <c r="L22" s="15"/>
      <c r="M22" s="17"/>
      <c r="N22" s="17"/>
      <c r="O22" s="17"/>
      <c r="P22" s="18"/>
      <c r="Q22" s="18"/>
      <c r="R22" s="18"/>
      <c r="S22" s="18"/>
      <c r="T22" s="18"/>
      <c r="U22" s="19"/>
      <c r="V22" s="20" t="s">
        <v>55</v>
      </c>
    </row>
    <row r="23" spans="1:22" s="22" customFormat="1" ht="109.5" customHeight="1" x14ac:dyDescent="0.35">
      <c r="A23" s="49" t="s">
        <v>64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</row>
  </sheetData>
  <mergeCells count="33">
    <mergeCell ref="G3:G6"/>
    <mergeCell ref="C5:C7"/>
    <mergeCell ref="D5:D7"/>
    <mergeCell ref="A3:A7"/>
    <mergeCell ref="B3:B7"/>
    <mergeCell ref="C3:D4"/>
    <mergeCell ref="E3:E7"/>
    <mergeCell ref="F3:F7"/>
    <mergeCell ref="I3:I6"/>
    <mergeCell ref="J3:L3"/>
    <mergeCell ref="M3:O3"/>
    <mergeCell ref="P3:S3"/>
    <mergeCell ref="T3:T6"/>
    <mergeCell ref="N5:N6"/>
    <mergeCell ref="O5:O6"/>
    <mergeCell ref="Q5:Q6"/>
    <mergeCell ref="R5:R6"/>
    <mergeCell ref="A1:V1"/>
    <mergeCell ref="A2:V2"/>
    <mergeCell ref="A23:V23"/>
    <mergeCell ref="A21:F21"/>
    <mergeCell ref="S5:S6"/>
    <mergeCell ref="U3:U6"/>
    <mergeCell ref="V3:V6"/>
    <mergeCell ref="J4:J6"/>
    <mergeCell ref="K4:L4"/>
    <mergeCell ref="M4:M6"/>
    <mergeCell ref="N4:O4"/>
    <mergeCell ref="P4:P6"/>
    <mergeCell ref="Q4:S4"/>
    <mergeCell ref="K5:K6"/>
    <mergeCell ref="L5:L6"/>
    <mergeCell ref="H3:H6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Изменения на 16.03.2017</vt:lpstr>
      <vt:lpstr>Изменения на 10.05.2017</vt:lpstr>
      <vt:lpstr>Лист3</vt:lpstr>
      <vt:lpstr>'Изменения на 10.05.2017'!Заголовки_для_печати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jkh_ivanova</dc:creator>
  <cp:lastModifiedBy>Ким Екатерина Игоревна</cp:lastModifiedBy>
  <cp:lastPrinted>2018-06-04T12:33:04Z</cp:lastPrinted>
  <dcterms:created xsi:type="dcterms:W3CDTF">2017-01-30T05:36:56Z</dcterms:created>
  <dcterms:modified xsi:type="dcterms:W3CDTF">2018-06-19T14:24:50Z</dcterms:modified>
</cp:coreProperties>
</file>